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740" tabRatio="644"/>
  </bookViews>
  <sheets>
    <sheet name="день7" sheetId="7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4" i="7" l="1"/>
  <c r="D12" i="7"/>
  <c r="C12" i="7"/>
  <c r="H12" i="7"/>
  <c r="L12" i="7"/>
  <c r="K12" i="7"/>
  <c r="J12" i="7"/>
  <c r="I12" i="7"/>
  <c r="G12" i="7"/>
  <c r="F12" i="7"/>
  <c r="E12" i="7"/>
  <c r="E24" i="7" l="1"/>
  <c r="F24" i="7"/>
  <c r="G24" i="7"/>
  <c r="I24" i="7"/>
  <c r="J24" i="7"/>
  <c r="K24" i="7"/>
  <c r="L24" i="7"/>
  <c r="C24" i="7"/>
  <c r="D24" i="7"/>
  <c r="L25" i="7" l="1"/>
  <c r="D25" i="7"/>
  <c r="J25" i="7"/>
  <c r="I25" i="7"/>
  <c r="E25" i="7"/>
  <c r="K25" i="7"/>
  <c r="G25" i="7"/>
  <c r="F25" i="7"/>
</calcChain>
</file>

<file path=xl/sharedStrings.xml><?xml version="1.0" encoding="utf-8"?>
<sst xmlns="http://schemas.openxmlformats.org/spreadsheetml/2006/main" count="50" uniqueCount="36">
  <si>
    <t>Наименование</t>
  </si>
  <si>
    <t>Выход</t>
  </si>
  <si>
    <t>Б</t>
  </si>
  <si>
    <t>Ж</t>
  </si>
  <si>
    <t>У</t>
  </si>
  <si>
    <t>Энерг. ценность</t>
  </si>
  <si>
    <t>Возрастная категория</t>
  </si>
  <si>
    <t>г</t>
  </si>
  <si>
    <t>ккал</t>
  </si>
  <si>
    <t>ЗАВТРАК</t>
  </si>
  <si>
    <t>Хлеб из муки пшеничной</t>
  </si>
  <si>
    <t>ОБЕД</t>
  </si>
  <si>
    <t>Заведующий производством:</t>
  </si>
  <si>
    <t>ПРИЯТНОГО АППЕТИТА</t>
  </si>
  <si>
    <t>Сыр (порциями)</t>
  </si>
  <si>
    <t xml:space="preserve"> День 7 (Вторник)</t>
  </si>
  <si>
    <t>Каша овсяная</t>
  </si>
  <si>
    <t>Соль иодированная</t>
  </si>
  <si>
    <t>Хлеб ржано-пшеничный</t>
  </si>
  <si>
    <t>Кислота аскорбиновая</t>
  </si>
  <si>
    <t>Изделия макаронные отварные</t>
  </si>
  <si>
    <t>Печень по-строгановски</t>
  </si>
  <si>
    <t>7-11 лет</t>
  </si>
  <si>
    <t>12-18 лет</t>
  </si>
  <si>
    <t>Всего завтрак</t>
  </si>
  <si>
    <t>Всего обед</t>
  </si>
  <si>
    <t>Итого за день</t>
  </si>
  <si>
    <t>Чай с молоком</t>
  </si>
  <si>
    <t>Печенье</t>
  </si>
  <si>
    <t>Салат из капусты  с раст.маслом</t>
  </si>
  <si>
    <t>Суп куриный</t>
  </si>
  <si>
    <t>Компот из плодов сушеных</t>
  </si>
  <si>
    <t>Стоимость платно</t>
  </si>
  <si>
    <t xml:space="preserve"> 81,00руб./81,00руб.</t>
  </si>
  <si>
    <t>117,00 руб./117,00 руб.</t>
  </si>
  <si>
    <t xml:space="preserve">МЕНЮ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</si>
</sst>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₽&quot;"/>
    <numFmt numFmtId="165" formatCode="#,##0.00\ &quot;₽&quot;"/>
  </numFmts>
  <fonts count="14" x14ac:knownFonts="1">
    <font>
      <sz val="11"/>
      <color rgb="FF000000"/>
      <name val="Calibri"/>
      <family val="2"/>
      <charset val="1"/>
    </font>
    <font>
      <b/>
      <sz val="3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1"/>
    </font>
    <font>
      <b/>
      <sz val="11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8"/>
      <name val="Arial"/>
      <family val="2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/>
    <xf numFmtId="0" fontId="11" fillId="0" borderId="0"/>
  </cellStyleXfs>
  <cellXfs count="48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9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" xfId="2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165" fontId="9" fillId="0" borderId="8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Excel Built-in Explanatory Text" xfId="1"/>
    <cellStyle name="Обычный" xfId="0" builtinId="0"/>
    <cellStyle name="Обычный_Лист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E29"/>
  <sheetViews>
    <sheetView tabSelected="1" workbookViewId="0">
      <selection activeCell="B1" sqref="B1:L1"/>
    </sheetView>
  </sheetViews>
  <sheetFormatPr defaultColWidth="8.7109375" defaultRowHeight="15" x14ac:dyDescent="0.25"/>
  <cols>
    <col min="1" max="1" width="2.42578125" customWidth="1"/>
    <col min="2" max="2" width="41.140625" style="10" customWidth="1"/>
    <col min="3" max="3" width="10" style="11" customWidth="1"/>
    <col min="4" max="6" width="7.7109375" style="11" customWidth="1"/>
    <col min="7" max="7" width="9.5703125" style="11" customWidth="1"/>
    <col min="8" max="8" width="8.85546875" style="11" customWidth="1"/>
    <col min="9" max="11" width="7.5703125" style="11" customWidth="1"/>
    <col min="12" max="12" width="9" style="11" customWidth="1"/>
    <col min="13" max="1009" width="8.7109375" style="11"/>
  </cols>
  <sheetData>
    <row r="1" spans="1:1019" ht="45" x14ac:dyDescent="0.6">
      <c r="B1" s="45" t="s">
        <v>35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019" ht="18.75" x14ac:dyDescent="0.3">
      <c r="B2" s="47" t="s">
        <v>15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019" ht="36" customHeight="1" x14ac:dyDescent="0.25">
      <c r="B3" s="6" t="s">
        <v>0</v>
      </c>
      <c r="C3" s="3" t="s">
        <v>1</v>
      </c>
      <c r="D3" s="1" t="s">
        <v>2</v>
      </c>
      <c r="E3" s="1" t="s">
        <v>3</v>
      </c>
      <c r="F3" s="2" t="s">
        <v>4</v>
      </c>
      <c r="G3" s="4" t="s">
        <v>5</v>
      </c>
      <c r="H3" s="3" t="s">
        <v>1</v>
      </c>
      <c r="I3" s="1" t="s">
        <v>2</v>
      </c>
      <c r="J3" s="1" t="s">
        <v>3</v>
      </c>
      <c r="K3" s="2" t="s">
        <v>4</v>
      </c>
      <c r="L3" s="4" t="s">
        <v>5</v>
      </c>
    </row>
    <row r="4" spans="1:1019" ht="28.15" customHeight="1" x14ac:dyDescent="0.25">
      <c r="B4" s="12" t="s">
        <v>6</v>
      </c>
      <c r="C4" s="8" t="s">
        <v>22</v>
      </c>
      <c r="D4" s="5" t="s">
        <v>7</v>
      </c>
      <c r="E4" s="5" t="s">
        <v>7</v>
      </c>
      <c r="F4" s="5" t="s">
        <v>7</v>
      </c>
      <c r="G4" s="5" t="s">
        <v>8</v>
      </c>
      <c r="H4" s="8" t="s">
        <v>23</v>
      </c>
      <c r="I4" s="5" t="s">
        <v>7</v>
      </c>
      <c r="J4" s="5" t="s">
        <v>7</v>
      </c>
      <c r="K4" s="5" t="s">
        <v>7</v>
      </c>
      <c r="L4" s="5" t="s">
        <v>8</v>
      </c>
    </row>
    <row r="5" spans="1:1019" ht="15.75" customHeight="1" x14ac:dyDescent="0.25">
      <c r="B5" s="16" t="s">
        <v>9</v>
      </c>
      <c r="C5" s="17"/>
      <c r="D5" s="18"/>
      <c r="E5" s="18"/>
      <c r="F5" s="19"/>
      <c r="G5" s="20"/>
      <c r="H5" s="17"/>
      <c r="I5" s="18"/>
      <c r="J5" s="18"/>
      <c r="K5" s="19"/>
      <c r="L5" s="20"/>
    </row>
    <row r="6" spans="1:1019" ht="18" customHeight="1" x14ac:dyDescent="0.25">
      <c r="B6" s="33" t="s">
        <v>16</v>
      </c>
      <c r="C6" s="30">
        <v>200</v>
      </c>
      <c r="D6" s="31">
        <v>4.43</v>
      </c>
      <c r="E6" s="31">
        <v>4.84</v>
      </c>
      <c r="F6" s="31">
        <v>24.28</v>
      </c>
      <c r="G6" s="31">
        <v>158.52000000000001</v>
      </c>
      <c r="H6" s="30">
        <v>250</v>
      </c>
      <c r="I6" s="31">
        <v>5.54</v>
      </c>
      <c r="J6" s="31">
        <v>6.05</v>
      </c>
      <c r="K6" s="31">
        <v>30.35</v>
      </c>
      <c r="L6" s="31">
        <v>198.15</v>
      </c>
    </row>
    <row r="7" spans="1:1019" ht="18" customHeight="1" x14ac:dyDescent="0.25">
      <c r="B7" s="33" t="s">
        <v>28</v>
      </c>
      <c r="C7" s="30">
        <v>40</v>
      </c>
      <c r="D7" s="31">
        <v>3</v>
      </c>
      <c r="E7" s="31">
        <v>3.92</v>
      </c>
      <c r="F7" s="31">
        <v>29.76</v>
      </c>
      <c r="G7" s="31">
        <v>166.8</v>
      </c>
      <c r="H7" s="30">
        <v>40</v>
      </c>
      <c r="I7" s="31">
        <v>3</v>
      </c>
      <c r="J7" s="31">
        <v>3.92</v>
      </c>
      <c r="K7" s="31">
        <v>29.76</v>
      </c>
      <c r="L7" s="31">
        <v>166.8</v>
      </c>
    </row>
    <row r="8" spans="1:1019" ht="18" customHeight="1" x14ac:dyDescent="0.25">
      <c r="B8" s="33" t="s">
        <v>14</v>
      </c>
      <c r="C8" s="30">
        <v>10</v>
      </c>
      <c r="D8" s="31">
        <v>2.3199999999999998</v>
      </c>
      <c r="E8" s="31">
        <v>2.95</v>
      </c>
      <c r="F8" s="31">
        <v>0</v>
      </c>
      <c r="G8" s="31">
        <v>36.4</v>
      </c>
      <c r="H8" s="30">
        <v>20</v>
      </c>
      <c r="I8" s="31">
        <v>4.6399999999999997</v>
      </c>
      <c r="J8" s="31">
        <v>5.9</v>
      </c>
      <c r="K8" s="31">
        <v>0</v>
      </c>
      <c r="L8" s="31">
        <v>72.8</v>
      </c>
    </row>
    <row r="9" spans="1:1019" ht="18" customHeight="1" x14ac:dyDescent="0.25">
      <c r="B9" s="33" t="s">
        <v>27</v>
      </c>
      <c r="C9" s="30">
        <v>200</v>
      </c>
      <c r="D9" s="31">
        <v>2.4</v>
      </c>
      <c r="E9" s="31">
        <v>2.56</v>
      </c>
      <c r="F9" s="31">
        <v>9.75</v>
      </c>
      <c r="G9" s="31">
        <v>71.94</v>
      </c>
      <c r="H9" s="30">
        <v>200</v>
      </c>
      <c r="I9" s="31">
        <v>2.4</v>
      </c>
      <c r="J9" s="31">
        <v>2.56</v>
      </c>
      <c r="K9" s="31">
        <v>9.75</v>
      </c>
      <c r="L9" s="31">
        <v>71.94</v>
      </c>
    </row>
    <row r="10" spans="1:1019" ht="18" customHeight="1" x14ac:dyDescent="0.25">
      <c r="B10" s="33" t="s">
        <v>10</v>
      </c>
      <c r="C10" s="30">
        <v>60</v>
      </c>
      <c r="D10" s="31">
        <v>4.5</v>
      </c>
      <c r="E10" s="31">
        <v>1.74</v>
      </c>
      <c r="F10" s="31">
        <v>30.84</v>
      </c>
      <c r="G10" s="31">
        <v>157.19999999999999</v>
      </c>
      <c r="H10" s="30">
        <v>60</v>
      </c>
      <c r="I10" s="31">
        <v>4.5</v>
      </c>
      <c r="J10" s="31">
        <v>1.74</v>
      </c>
      <c r="K10" s="31">
        <v>30.84</v>
      </c>
      <c r="L10" s="31">
        <v>157.19999999999999</v>
      </c>
    </row>
    <row r="11" spans="1:1019" ht="18" customHeight="1" x14ac:dyDescent="0.25">
      <c r="B11" s="34" t="s">
        <v>17</v>
      </c>
      <c r="C11" s="30">
        <v>1</v>
      </c>
      <c r="D11" s="35"/>
      <c r="E11" s="35"/>
      <c r="F11" s="35"/>
      <c r="G11" s="35"/>
      <c r="H11" s="30">
        <v>1</v>
      </c>
      <c r="I11" s="21"/>
      <c r="J11" s="21"/>
      <c r="K11" s="21"/>
      <c r="L11" s="21"/>
    </row>
    <row r="12" spans="1:1019" ht="15.75" customHeight="1" x14ac:dyDescent="0.25">
      <c r="B12" s="22" t="s">
        <v>24</v>
      </c>
      <c r="C12" s="36">
        <f>C10+C9+C8+C7+C6</f>
        <v>510</v>
      </c>
      <c r="D12" s="36">
        <f>SUM(D6:D10)</f>
        <v>16.649999999999999</v>
      </c>
      <c r="E12" s="36">
        <f>SUM(E6:E10)</f>
        <v>16.010000000000002</v>
      </c>
      <c r="F12" s="36">
        <f>SUM(F6:F10)</f>
        <v>94.63000000000001</v>
      </c>
      <c r="G12" s="36">
        <f>SUM(G6:G10)</f>
        <v>590.86</v>
      </c>
      <c r="H12" s="36">
        <f>H10+H9+H8+H7+H6</f>
        <v>570</v>
      </c>
      <c r="I12" s="36">
        <f>SUM(I6:I10)</f>
        <v>20.079999999999998</v>
      </c>
      <c r="J12" s="36">
        <f>SUM(J6:J10)</f>
        <v>20.169999999999998</v>
      </c>
      <c r="K12" s="36">
        <f>SUM(K6:K10)</f>
        <v>100.7</v>
      </c>
      <c r="L12" s="36">
        <f>SUM(L6:L10)</f>
        <v>666.8900000000001</v>
      </c>
    </row>
    <row r="13" spans="1:1019" s="13" customFormat="1" ht="29.25" customHeight="1" x14ac:dyDescent="0.25">
      <c r="A13" s="7"/>
      <c r="B13" s="23" t="s">
        <v>32</v>
      </c>
      <c r="C13" s="41" t="s">
        <v>33</v>
      </c>
      <c r="D13" s="42"/>
      <c r="E13" s="42"/>
      <c r="F13" s="43"/>
      <c r="G13" s="29"/>
      <c r="H13" s="41"/>
      <c r="I13" s="42"/>
      <c r="J13" s="42"/>
      <c r="K13" s="43"/>
      <c r="L13" s="29"/>
      <c r="ALV13" s="7"/>
      <c r="ALW13" s="7"/>
      <c r="ALX13" s="7"/>
      <c r="ALY13" s="7"/>
      <c r="ALZ13" s="7"/>
      <c r="AMA13" s="7"/>
      <c r="AMB13" s="7"/>
      <c r="AMC13" s="7"/>
      <c r="AMD13" s="7"/>
      <c r="AME13" s="7"/>
    </row>
    <row r="14" spans="1:1019" ht="15.75" customHeight="1" x14ac:dyDescent="0.25">
      <c r="B14" s="25" t="s">
        <v>11</v>
      </c>
      <c r="C14" s="26"/>
      <c r="D14" s="27"/>
      <c r="E14" s="27"/>
      <c r="F14" s="28"/>
      <c r="G14" s="27"/>
      <c r="H14" s="26"/>
      <c r="I14" s="27"/>
      <c r="J14" s="27"/>
      <c r="K14" s="28"/>
      <c r="L14" s="27"/>
    </row>
    <row r="15" spans="1:1019" ht="17.25" customHeight="1" x14ac:dyDescent="0.25">
      <c r="B15" s="33" t="s">
        <v>29</v>
      </c>
      <c r="C15" s="32">
        <v>60</v>
      </c>
      <c r="D15" s="31">
        <v>1.08</v>
      </c>
      <c r="E15" s="31">
        <v>2.46</v>
      </c>
      <c r="F15" s="31">
        <v>3.72</v>
      </c>
      <c r="G15" s="31">
        <v>41.97</v>
      </c>
      <c r="H15" s="30">
        <v>100</v>
      </c>
      <c r="I15" s="31">
        <v>1.8</v>
      </c>
      <c r="J15" s="31">
        <v>4.0999999999999996</v>
      </c>
      <c r="K15" s="31">
        <v>6.2</v>
      </c>
      <c r="L15" s="31">
        <v>69.95</v>
      </c>
    </row>
    <row r="16" spans="1:1019" ht="17.25" customHeight="1" x14ac:dyDescent="0.25">
      <c r="B16" s="34" t="s">
        <v>30</v>
      </c>
      <c r="C16" s="32">
        <v>200</v>
      </c>
      <c r="D16" s="31">
        <v>6.14</v>
      </c>
      <c r="E16" s="31">
        <v>5.58</v>
      </c>
      <c r="F16" s="31">
        <v>10.85</v>
      </c>
      <c r="G16" s="31">
        <v>109.42</v>
      </c>
      <c r="H16" s="30">
        <v>250</v>
      </c>
      <c r="I16" s="31">
        <v>7.67</v>
      </c>
      <c r="J16" s="31">
        <v>6.97</v>
      </c>
      <c r="K16" s="31">
        <v>13.57</v>
      </c>
      <c r="L16" s="31">
        <v>136.78</v>
      </c>
    </row>
    <row r="17" spans="1:1019" ht="17.25" customHeight="1" x14ac:dyDescent="0.25">
      <c r="B17" s="40" t="s">
        <v>21</v>
      </c>
      <c r="C17" s="30">
        <v>90</v>
      </c>
      <c r="D17" s="31">
        <v>13.43</v>
      </c>
      <c r="E17" s="31">
        <v>9.25</v>
      </c>
      <c r="F17" s="31">
        <v>3.8</v>
      </c>
      <c r="G17" s="31">
        <v>165.11</v>
      </c>
      <c r="H17" s="30">
        <v>100</v>
      </c>
      <c r="I17" s="31">
        <v>14.92</v>
      </c>
      <c r="J17" s="31">
        <v>10.27</v>
      </c>
      <c r="K17" s="31">
        <v>4.22</v>
      </c>
      <c r="L17" s="31">
        <v>183.46</v>
      </c>
    </row>
    <row r="18" spans="1:1019" ht="17.25" customHeight="1" x14ac:dyDescent="0.25">
      <c r="B18" s="33" t="s">
        <v>20</v>
      </c>
      <c r="C18" s="32">
        <v>150</v>
      </c>
      <c r="D18" s="31">
        <v>5.84</v>
      </c>
      <c r="E18" s="31">
        <v>6.87</v>
      </c>
      <c r="F18" s="31">
        <v>37.07</v>
      </c>
      <c r="G18" s="31">
        <v>233.55</v>
      </c>
      <c r="H18" s="32">
        <v>180</v>
      </c>
      <c r="I18" s="31">
        <v>7</v>
      </c>
      <c r="J18" s="31">
        <v>8.24</v>
      </c>
      <c r="K18" s="31">
        <v>44.49</v>
      </c>
      <c r="L18" s="31">
        <v>280.26</v>
      </c>
    </row>
    <row r="19" spans="1:1019" ht="17.25" customHeight="1" x14ac:dyDescent="0.25">
      <c r="B19" s="33" t="s">
        <v>31</v>
      </c>
      <c r="C19" s="32">
        <v>200</v>
      </c>
      <c r="D19" s="31">
        <v>0.48</v>
      </c>
      <c r="E19" s="31">
        <v>0.04</v>
      </c>
      <c r="F19" s="31">
        <v>14.83</v>
      </c>
      <c r="G19" s="31">
        <v>60.72</v>
      </c>
      <c r="H19" s="30">
        <v>200</v>
      </c>
      <c r="I19" s="31">
        <v>0.48</v>
      </c>
      <c r="J19" s="31">
        <v>0.04</v>
      </c>
      <c r="K19" s="31">
        <v>14.83</v>
      </c>
      <c r="L19" s="31">
        <v>60.72</v>
      </c>
    </row>
    <row r="20" spans="1:1019" ht="17.25" customHeight="1" x14ac:dyDescent="0.25">
      <c r="B20" s="33" t="s">
        <v>10</v>
      </c>
      <c r="C20" s="32">
        <v>20</v>
      </c>
      <c r="D20" s="31">
        <v>1.5</v>
      </c>
      <c r="E20" s="31">
        <v>0.57999999999999996</v>
      </c>
      <c r="F20" s="31">
        <v>10.28</v>
      </c>
      <c r="G20" s="31">
        <v>52.34</v>
      </c>
      <c r="H20" s="32">
        <v>20</v>
      </c>
      <c r="I20" s="31">
        <v>1.5</v>
      </c>
      <c r="J20" s="31">
        <v>0.57999999999999996</v>
      </c>
      <c r="K20" s="31">
        <v>10.28</v>
      </c>
      <c r="L20" s="31">
        <v>52.34</v>
      </c>
    </row>
    <row r="21" spans="1:1019" ht="17.25" customHeight="1" x14ac:dyDescent="0.25">
      <c r="B21" s="39" t="s">
        <v>18</v>
      </c>
      <c r="C21" s="32">
        <v>40</v>
      </c>
      <c r="D21" s="31">
        <v>2.2400000000000002</v>
      </c>
      <c r="E21" s="31">
        <v>0.44</v>
      </c>
      <c r="F21" s="31">
        <v>19.760000000000002</v>
      </c>
      <c r="G21" s="31">
        <v>91.96</v>
      </c>
      <c r="H21" s="32">
        <v>40</v>
      </c>
      <c r="I21" s="31">
        <v>2.2400000000000002</v>
      </c>
      <c r="J21" s="31">
        <v>0.44</v>
      </c>
      <c r="K21" s="31">
        <v>19.760000000000002</v>
      </c>
      <c r="L21" s="31">
        <v>91.96</v>
      </c>
    </row>
    <row r="22" spans="1:1019" ht="17.25" customHeight="1" x14ac:dyDescent="0.25">
      <c r="B22" s="34" t="s">
        <v>17</v>
      </c>
      <c r="C22" s="38">
        <v>1.5</v>
      </c>
      <c r="D22" s="35"/>
      <c r="E22" s="35"/>
      <c r="F22" s="35"/>
      <c r="G22" s="35"/>
      <c r="H22" s="38">
        <v>1.5</v>
      </c>
      <c r="I22" s="21"/>
      <c r="J22" s="21"/>
      <c r="K22" s="21"/>
      <c r="L22" s="21"/>
    </row>
    <row r="23" spans="1:1019" ht="17.25" customHeight="1" x14ac:dyDescent="0.25">
      <c r="B23" s="34" t="s">
        <v>19</v>
      </c>
      <c r="C23" s="38">
        <v>0.05</v>
      </c>
      <c r="D23" s="35"/>
      <c r="E23" s="35"/>
      <c r="F23" s="35"/>
      <c r="G23" s="35"/>
      <c r="H23" s="38">
        <v>0.05</v>
      </c>
      <c r="I23" s="21"/>
      <c r="J23" s="21"/>
      <c r="K23" s="21"/>
      <c r="L23" s="21"/>
    </row>
    <row r="24" spans="1:1019" ht="15.75" customHeight="1" x14ac:dyDescent="0.25">
      <c r="B24" s="22" t="s">
        <v>25</v>
      </c>
      <c r="C24" s="36">
        <f>SUM(C15:C21)</f>
        <v>760</v>
      </c>
      <c r="D24" s="36">
        <f>SUM(D15:D21)</f>
        <v>30.71</v>
      </c>
      <c r="E24" s="36">
        <f t="shared" ref="E24:L24" si="0">SUM(E15:E21)</f>
        <v>25.22</v>
      </c>
      <c r="F24" s="36">
        <f t="shared" si="0"/>
        <v>100.31</v>
      </c>
      <c r="G24" s="36">
        <f t="shared" si="0"/>
        <v>755.07</v>
      </c>
      <c r="H24" s="36">
        <f t="shared" si="0"/>
        <v>890</v>
      </c>
      <c r="I24" s="36">
        <f t="shared" si="0"/>
        <v>35.610000000000007</v>
      </c>
      <c r="J24" s="36">
        <f t="shared" si="0"/>
        <v>30.639999999999997</v>
      </c>
      <c r="K24" s="36">
        <f t="shared" si="0"/>
        <v>113.35000000000001</v>
      </c>
      <c r="L24" s="36">
        <f t="shared" si="0"/>
        <v>875.47000000000014</v>
      </c>
    </row>
    <row r="25" spans="1:1019" ht="15.75" customHeight="1" x14ac:dyDescent="0.25">
      <c r="B25" s="22" t="s">
        <v>26</v>
      </c>
      <c r="C25" s="37"/>
      <c r="D25" s="36">
        <f>SUM(D12+D24)</f>
        <v>47.36</v>
      </c>
      <c r="E25" s="36">
        <f t="shared" ref="E25:I25" si="1">SUM(E12+E24)</f>
        <v>41.230000000000004</v>
      </c>
      <c r="F25" s="36">
        <f t="shared" si="1"/>
        <v>194.94</v>
      </c>
      <c r="G25" s="36">
        <f t="shared" si="1"/>
        <v>1345.93</v>
      </c>
      <c r="H25" s="37"/>
      <c r="I25" s="36">
        <f t="shared" si="1"/>
        <v>55.690000000000005</v>
      </c>
      <c r="J25" s="36">
        <f t="shared" ref="J25" si="2">SUM(J12+J24)</f>
        <v>50.809999999999995</v>
      </c>
      <c r="K25" s="36">
        <f t="shared" ref="K25" si="3">SUM(K12+K24)</f>
        <v>214.05</v>
      </c>
      <c r="L25" s="36">
        <f t="shared" ref="L25" si="4">SUM(L12+L24)</f>
        <v>1542.3600000000001</v>
      </c>
    </row>
    <row r="26" spans="1:1019" s="13" customFormat="1" ht="24" customHeight="1" x14ac:dyDescent="0.25">
      <c r="A26" s="7"/>
      <c r="B26" s="23" t="s">
        <v>32</v>
      </c>
      <c r="C26" s="44" t="s">
        <v>34</v>
      </c>
      <c r="D26" s="42"/>
      <c r="E26" s="42"/>
      <c r="F26" s="43"/>
      <c r="G26" s="24"/>
      <c r="H26" s="44"/>
      <c r="I26" s="42"/>
      <c r="J26" s="42"/>
      <c r="K26" s="43"/>
      <c r="L26" s="24"/>
      <c r="ALV26" s="7"/>
      <c r="ALW26" s="7"/>
      <c r="ALX26" s="7"/>
      <c r="ALY26" s="7"/>
      <c r="ALZ26" s="7"/>
      <c r="AMA26" s="7"/>
      <c r="AMB26" s="7"/>
      <c r="AMC26" s="7"/>
      <c r="AMD26" s="7"/>
      <c r="AME26" s="7"/>
    </row>
    <row r="27" spans="1:1019" x14ac:dyDescent="0.25">
      <c r="B27" s="9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019" ht="15.75" x14ac:dyDescent="0.25">
      <c r="B28" s="15" t="s">
        <v>12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019" ht="33" customHeight="1" x14ac:dyDescent="0.25">
      <c r="B29" s="46" t="s">
        <v>13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</row>
  </sheetData>
  <mergeCells count="7">
    <mergeCell ref="H13:K13"/>
    <mergeCell ref="H26:K26"/>
    <mergeCell ref="B29:L29"/>
    <mergeCell ref="B1:L1"/>
    <mergeCell ref="B2:L2"/>
    <mergeCell ref="C13:F13"/>
    <mergeCell ref="C26:F26"/>
  </mergeCells>
  <pageMargins left="0" right="0" top="3.1493055555555598" bottom="0" header="0.51180555555555496" footer="0.51180555555555496"/>
  <pageSetup paperSize="9" scale="80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2472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k10</cp:lastModifiedBy>
  <cp:revision>48</cp:revision>
  <cp:lastPrinted>2023-09-20T05:50:54Z</cp:lastPrinted>
  <dcterms:created xsi:type="dcterms:W3CDTF">2021-01-08T15:06:02Z</dcterms:created>
  <dcterms:modified xsi:type="dcterms:W3CDTF">2023-10-13T10:09:38Z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