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22" i="1"/>
  <c r="C22" i="1"/>
  <c r="G11" i="1"/>
  <c r="F11" i="1"/>
  <c r="E11" i="1"/>
  <c r="D11" i="1"/>
  <c r="H11" i="1" l="1"/>
  <c r="C11" i="1"/>
  <c r="G22" i="1"/>
  <c r="D22" i="1"/>
  <c r="E22" i="1"/>
  <c r="F22" i="1"/>
  <c r="I22" i="1"/>
  <c r="J22" i="1"/>
  <c r="K22" i="1"/>
  <c r="L22" i="1"/>
  <c r="F23" i="1" l="1"/>
  <c r="E23" i="1"/>
  <c r="D23" i="1"/>
  <c r="J23" i="1"/>
  <c r="I23" i="1"/>
  <c r="L23" i="1"/>
  <c r="K23" i="1"/>
  <c r="G23" i="1"/>
</calcChain>
</file>

<file path=xl/sharedStrings.xml><?xml version="1.0" encoding="utf-8"?>
<sst xmlns="http://schemas.openxmlformats.org/spreadsheetml/2006/main" count="48" uniqueCount="35">
  <si>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</si>
  <si>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</si>
  <si>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</si>
  <si>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</si>
  <si>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</si>
  <si>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</si>
  <si>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</si>
  <si>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</si>
  <si>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</si>
  <si>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</si>
  <si>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Хлеб из муки пшеничной</t>
  </si>
  <si>
    <t>ОБЕД</t>
  </si>
  <si>
    <t>Заведующий производством:</t>
  </si>
  <si>
    <t>ПРИЯТНОГО АППЕТИТА</t>
  </si>
  <si>
    <t>Сыр (порциями)</t>
  </si>
  <si>
    <t>Соль иодированная</t>
  </si>
  <si>
    <t>Хлеб ржано-пшеничный</t>
  </si>
  <si>
    <t>Кислота аскорбиновая</t>
  </si>
  <si>
    <t xml:space="preserve"> День 1 (понедельник)</t>
  </si>
  <si>
    <t>Рагу из мяса птицы (курица)</t>
  </si>
  <si>
    <t>7-11 лет</t>
  </si>
  <si>
    <t>12-18лет</t>
  </si>
  <si>
    <t>Всего завтрак</t>
  </si>
  <si>
    <t>Всего обед</t>
  </si>
  <si>
    <t xml:space="preserve">Итого за день </t>
  </si>
  <si>
    <t xml:space="preserve">Компот из плодов сухих  </t>
  </si>
  <si>
    <t>Какао-напиток на молоке</t>
  </si>
  <si>
    <t>Суп вермишелевый на курином бульоне</t>
  </si>
  <si>
    <t>Печенье</t>
  </si>
  <si>
    <t>Каша "Дружба"</t>
  </si>
  <si>
    <t>Салат витаминный с раст.маслом</t>
  </si>
  <si>
    <t>Стоимость платно</t>
  </si>
  <si>
    <t xml:space="preserve"> 81,00руб./81,00руб.</t>
  </si>
  <si>
    <t>117,00 руб./117,00 руб.</t>
  </si>
  <si>
    <t xml:space="preserve">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</si>
</sst>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6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Times New Roman"/>
      <family val="1"/>
      <charset val="204"/>
    </font>
    <font>
      <b/>
      <sz val="10"/>
      <name val="Arial"/>
      <family val="2"/>
      <charset val="1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164" fontId="0" fillId="0" borderId="0" xfId="0" applyNumberFormat="1"/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/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horizontal="center"/>
    </xf>
  </cellXfs>
  <cellStyles count="3">
    <cellStyle name="Excel Built-in Explanatory Text" xfId="1"/>
    <cellStyle name="Обычный" xfId="0" builtinId="0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O6" sqref="O6"/>
    </sheetView>
  </sheetViews>
  <sheetFormatPr defaultColWidth="8.85546875" defaultRowHeight="15" x14ac:dyDescent="0.25"/>
  <cols>
    <col min="1" max="1" width="2.140625" customWidth="1"/>
    <col min="2" max="2" width="40" customWidth="1"/>
    <col min="3" max="3" width="10.7109375" customWidth="1"/>
    <col min="4" max="4" width="8.28515625" customWidth="1"/>
    <col min="5" max="5" width="8.5703125" customWidth="1"/>
    <col min="6" max="6" width="7.5703125" customWidth="1"/>
    <col min="7" max="7" width="11.28515625" customWidth="1"/>
    <col min="8" max="8" width="10.42578125" customWidth="1"/>
    <col min="9" max="9" width="8.28515625" customWidth="1"/>
    <col min="10" max="10" width="8.5703125" customWidth="1"/>
    <col min="11" max="11" width="7.5703125" customWidth="1"/>
    <col min="12" max="12" width="11.28515625" customWidth="1"/>
  </cols>
  <sheetData>
    <row r="1" spans="1:12" ht="45" x14ac:dyDescent="0.6">
      <c r="B1" s="49" t="s">
        <v>34</v>
      </c>
      <c r="C1" s="49"/>
      <c r="D1" s="49"/>
      <c r="E1" s="49"/>
      <c r="F1" s="49"/>
      <c r="G1" s="49"/>
      <c r="H1" s="50"/>
      <c r="I1" s="50"/>
      <c r="J1" s="50"/>
      <c r="K1" s="50"/>
      <c r="L1" s="50"/>
    </row>
    <row r="2" spans="1:12" ht="15.75" customHeight="1" x14ac:dyDescent="0.3">
      <c r="B2" s="51" t="s">
        <v>18</v>
      </c>
      <c r="C2" s="51"/>
      <c r="D2" s="51"/>
      <c r="E2" s="51"/>
      <c r="F2" s="51"/>
      <c r="G2" s="51"/>
      <c r="H2" s="52"/>
      <c r="I2" s="52"/>
      <c r="J2" s="52"/>
      <c r="K2" s="52"/>
      <c r="L2" s="52"/>
    </row>
    <row r="3" spans="1:12" ht="39" customHeight="1" x14ac:dyDescent="0.25">
      <c r="B3" s="1" t="s">
        <v>0</v>
      </c>
      <c r="C3" s="4" t="s">
        <v>1</v>
      </c>
      <c r="D3" s="2" t="s">
        <v>2</v>
      </c>
      <c r="E3" s="2" t="s">
        <v>3</v>
      </c>
      <c r="F3" s="3" t="s">
        <v>4</v>
      </c>
      <c r="G3" s="5" t="s">
        <v>5</v>
      </c>
      <c r="H3" s="4" t="s">
        <v>1</v>
      </c>
      <c r="I3" s="2" t="s">
        <v>2</v>
      </c>
      <c r="J3" s="2" t="s">
        <v>3</v>
      </c>
      <c r="K3" s="3" t="s">
        <v>4</v>
      </c>
      <c r="L3" s="5" t="s">
        <v>5</v>
      </c>
    </row>
    <row r="4" spans="1:12" ht="15.75" customHeight="1" x14ac:dyDescent="0.25">
      <c r="B4" s="6" t="s">
        <v>6</v>
      </c>
      <c r="C4" s="8" t="s">
        <v>20</v>
      </c>
      <c r="D4" s="7" t="s">
        <v>7</v>
      </c>
      <c r="E4" s="7" t="s">
        <v>7</v>
      </c>
      <c r="F4" s="7" t="s">
        <v>7</v>
      </c>
      <c r="G4" s="7" t="s">
        <v>8</v>
      </c>
      <c r="H4" s="8" t="s">
        <v>21</v>
      </c>
      <c r="I4" s="7" t="s">
        <v>7</v>
      </c>
      <c r="J4" s="7" t="s">
        <v>7</v>
      </c>
      <c r="K4" s="7" t="s">
        <v>7</v>
      </c>
      <c r="L4" s="7" t="s">
        <v>8</v>
      </c>
    </row>
    <row r="5" spans="1:12" ht="15.75" customHeight="1" x14ac:dyDescent="0.25">
      <c r="B5" s="17" t="s">
        <v>9</v>
      </c>
      <c r="C5" s="18"/>
      <c r="D5" s="19"/>
      <c r="E5" s="19"/>
      <c r="F5" s="20"/>
      <c r="G5" s="21"/>
      <c r="H5" s="18"/>
      <c r="I5" s="19"/>
      <c r="J5" s="19"/>
      <c r="K5" s="20"/>
      <c r="L5" s="21"/>
    </row>
    <row r="6" spans="1:12" ht="18.75" customHeight="1" x14ac:dyDescent="0.3">
      <c r="A6" s="9"/>
      <c r="B6" s="38" t="s">
        <v>29</v>
      </c>
      <c r="C6" s="32">
        <v>200</v>
      </c>
      <c r="D6" s="33">
        <v>7.77</v>
      </c>
      <c r="E6" s="33">
        <v>7.85</v>
      </c>
      <c r="F6" s="33">
        <v>43.88</v>
      </c>
      <c r="G6" s="33">
        <v>273.88</v>
      </c>
      <c r="H6" s="32">
        <v>250</v>
      </c>
      <c r="I6" s="33">
        <v>9.7200000000000006</v>
      </c>
      <c r="J6" s="33">
        <v>9.82</v>
      </c>
      <c r="K6" s="33">
        <v>54.85</v>
      </c>
      <c r="L6" s="33">
        <v>342.35</v>
      </c>
    </row>
    <row r="7" spans="1:12" ht="18.75" customHeight="1" x14ac:dyDescent="0.3">
      <c r="B7" s="38" t="s">
        <v>14</v>
      </c>
      <c r="C7" s="32">
        <v>10</v>
      </c>
      <c r="D7" s="33">
        <v>2.3199999999999998</v>
      </c>
      <c r="E7" s="33">
        <v>2.95</v>
      </c>
      <c r="F7" s="33">
        <v>0</v>
      </c>
      <c r="G7" s="33">
        <v>36.4</v>
      </c>
      <c r="H7" s="32">
        <v>10</v>
      </c>
      <c r="I7" s="33">
        <v>2.3199999999999998</v>
      </c>
      <c r="J7" s="33">
        <v>2.95</v>
      </c>
      <c r="K7" s="33">
        <v>0</v>
      </c>
      <c r="L7" s="33">
        <v>36.4</v>
      </c>
    </row>
    <row r="8" spans="1:12" ht="18.75" customHeight="1" x14ac:dyDescent="0.3">
      <c r="B8" s="38" t="s">
        <v>28</v>
      </c>
      <c r="C8" s="32">
        <v>40</v>
      </c>
      <c r="D8" s="33">
        <v>3</v>
      </c>
      <c r="E8" s="33">
        <v>3.92</v>
      </c>
      <c r="F8" s="33">
        <v>29.76</v>
      </c>
      <c r="G8" s="33">
        <v>166.8</v>
      </c>
      <c r="H8" s="32">
        <v>40</v>
      </c>
      <c r="I8" s="33">
        <v>3</v>
      </c>
      <c r="J8" s="33">
        <v>3.92</v>
      </c>
      <c r="K8" s="33">
        <v>29.76</v>
      </c>
      <c r="L8" s="33">
        <v>166.8</v>
      </c>
    </row>
    <row r="9" spans="1:12" ht="18.75" customHeight="1" x14ac:dyDescent="0.3">
      <c r="B9" s="38" t="s">
        <v>26</v>
      </c>
      <c r="C9" s="32">
        <v>200</v>
      </c>
      <c r="D9" s="33">
        <v>3.97</v>
      </c>
      <c r="E9" s="33">
        <v>3.8</v>
      </c>
      <c r="F9" s="33">
        <v>9.1</v>
      </c>
      <c r="G9" s="33">
        <v>87.52</v>
      </c>
      <c r="H9" s="32">
        <v>200</v>
      </c>
      <c r="I9" s="33">
        <v>3.97</v>
      </c>
      <c r="J9" s="33">
        <v>3.8</v>
      </c>
      <c r="K9" s="33">
        <v>9.1</v>
      </c>
      <c r="L9" s="33">
        <v>87.52</v>
      </c>
    </row>
    <row r="10" spans="1:12" ht="18.75" customHeight="1" x14ac:dyDescent="0.25">
      <c r="B10" s="39" t="s">
        <v>10</v>
      </c>
      <c r="C10" s="35">
        <v>60</v>
      </c>
      <c r="D10" s="44">
        <v>4.5</v>
      </c>
      <c r="E10" s="44">
        <v>1.74</v>
      </c>
      <c r="F10" s="44">
        <v>30.84</v>
      </c>
      <c r="G10" s="40">
        <v>157.19999999999999</v>
      </c>
      <c r="H10" s="35">
        <v>60</v>
      </c>
      <c r="I10" s="44">
        <v>4.5</v>
      </c>
      <c r="J10" s="44">
        <v>1.74</v>
      </c>
      <c r="K10" s="44">
        <v>30.84</v>
      </c>
      <c r="L10" s="40">
        <v>157.19999999999999</v>
      </c>
    </row>
    <row r="11" spans="1:12" ht="15.75" customHeight="1" x14ac:dyDescent="0.25">
      <c r="B11" s="34" t="s">
        <v>22</v>
      </c>
      <c r="C11" s="42">
        <f t="shared" ref="C11:H11" si="0">SUM(C6:C9)</f>
        <v>450</v>
      </c>
      <c r="D11" s="42">
        <f>SUM(D6:D10)</f>
        <v>21.56</v>
      </c>
      <c r="E11" s="42">
        <f>SUM(E6:E10)</f>
        <v>20.259999999999998</v>
      </c>
      <c r="F11" s="42">
        <f>SUM(F6:F10)</f>
        <v>113.58</v>
      </c>
      <c r="G11" s="41">
        <f>SUM(G6:G10)</f>
        <v>721.8</v>
      </c>
      <c r="H11" s="42">
        <f t="shared" si="0"/>
        <v>500</v>
      </c>
      <c r="I11" s="42">
        <f>SUM(I6:I10)</f>
        <v>23.51</v>
      </c>
      <c r="J11" s="42">
        <f>SUM(J6:J10)</f>
        <v>22.229999999999997</v>
      </c>
      <c r="K11" s="42">
        <f>SUM(K6:K10)</f>
        <v>124.55</v>
      </c>
      <c r="L11" s="41">
        <f>SUM(L6:L10)</f>
        <v>790.27</v>
      </c>
    </row>
    <row r="12" spans="1:12" s="10" customFormat="1" ht="19.5" customHeight="1" x14ac:dyDescent="0.25">
      <c r="B12" s="24" t="s">
        <v>31</v>
      </c>
      <c r="C12" s="45" t="s">
        <v>32</v>
      </c>
      <c r="D12" s="46"/>
      <c r="E12" s="46"/>
      <c r="F12" s="47"/>
      <c r="G12" s="23"/>
      <c r="H12" s="25"/>
      <c r="I12" s="26"/>
      <c r="J12" s="26"/>
      <c r="K12" s="26"/>
      <c r="L12" s="23"/>
    </row>
    <row r="13" spans="1:12" ht="15.75" customHeight="1" x14ac:dyDescent="0.25">
      <c r="B13" s="27" t="s">
        <v>11</v>
      </c>
      <c r="C13" s="28"/>
      <c r="D13" s="29"/>
      <c r="E13" s="29"/>
      <c r="F13" s="30"/>
      <c r="G13" s="31"/>
      <c r="H13" s="28"/>
      <c r="I13" s="29"/>
      <c r="J13" s="29"/>
      <c r="K13" s="30"/>
      <c r="L13" s="31"/>
    </row>
    <row r="14" spans="1:12" ht="18" customHeight="1" x14ac:dyDescent="0.3">
      <c r="B14" s="43" t="s">
        <v>30</v>
      </c>
      <c r="C14" s="32">
        <v>60</v>
      </c>
      <c r="D14" s="33">
        <v>0.63</v>
      </c>
      <c r="E14" s="33">
        <v>2.4900000000000002</v>
      </c>
      <c r="F14" s="33">
        <v>6.22</v>
      </c>
      <c r="G14" s="33">
        <v>50.58</v>
      </c>
      <c r="H14" s="35">
        <v>100</v>
      </c>
      <c r="I14" s="44">
        <v>1.05</v>
      </c>
      <c r="J14" s="44">
        <v>4.1500000000000004</v>
      </c>
      <c r="K14" s="44">
        <v>1037</v>
      </c>
      <c r="L14" s="40">
        <v>84.3</v>
      </c>
    </row>
    <row r="15" spans="1:12" ht="35.25" customHeight="1" x14ac:dyDescent="0.25">
      <c r="B15" s="39" t="s">
        <v>27</v>
      </c>
      <c r="C15" s="35">
        <v>200</v>
      </c>
      <c r="D15" s="36">
        <v>2.008</v>
      </c>
      <c r="E15" s="36">
        <v>3.532</v>
      </c>
      <c r="F15" s="36">
        <v>12.52</v>
      </c>
      <c r="G15" s="36">
        <v>89.9</v>
      </c>
      <c r="H15" s="35">
        <v>250</v>
      </c>
      <c r="I15" s="44">
        <v>2.5099999999999998</v>
      </c>
      <c r="J15" s="44">
        <v>4.42</v>
      </c>
      <c r="K15" s="44">
        <v>15.65</v>
      </c>
      <c r="L15" s="40">
        <v>112.38</v>
      </c>
    </row>
    <row r="16" spans="1:12" ht="19.350000000000001" customHeight="1" x14ac:dyDescent="0.3">
      <c r="B16" s="38" t="s">
        <v>19</v>
      </c>
      <c r="C16" s="32">
        <v>240</v>
      </c>
      <c r="D16" s="33">
        <v>26.7196</v>
      </c>
      <c r="E16" s="33">
        <v>24.643599999999996</v>
      </c>
      <c r="F16" s="33">
        <v>30.048100000000005</v>
      </c>
      <c r="G16" s="33">
        <v>448.85</v>
      </c>
      <c r="H16" s="37">
        <v>280</v>
      </c>
      <c r="I16" s="44">
        <v>31.17</v>
      </c>
      <c r="J16" s="44">
        <v>28.75</v>
      </c>
      <c r="K16" s="44">
        <v>35.06</v>
      </c>
      <c r="L16" s="40">
        <v>523.66999999999996</v>
      </c>
    </row>
    <row r="17" spans="2:12" ht="18" customHeight="1" x14ac:dyDescent="0.3">
      <c r="B17" s="43" t="s">
        <v>25</v>
      </c>
      <c r="C17" s="32">
        <v>200</v>
      </c>
      <c r="D17" s="33">
        <v>0.64</v>
      </c>
      <c r="E17" s="33">
        <v>4.8000000000000001E-2</v>
      </c>
      <c r="F17" s="33">
        <v>29.1</v>
      </c>
      <c r="G17" s="33">
        <v>119.39200000000001</v>
      </c>
      <c r="H17" s="37">
        <v>200</v>
      </c>
      <c r="I17" s="33">
        <v>0.64</v>
      </c>
      <c r="J17" s="33">
        <v>4.8000000000000001E-2</v>
      </c>
      <c r="K17" s="33">
        <v>29.1</v>
      </c>
      <c r="L17" s="33">
        <v>119.39200000000001</v>
      </c>
    </row>
    <row r="18" spans="2:12" ht="15.75" customHeight="1" x14ac:dyDescent="0.3">
      <c r="B18" s="38" t="s">
        <v>10</v>
      </c>
      <c r="C18" s="32">
        <v>20</v>
      </c>
      <c r="D18" s="33">
        <v>1.5</v>
      </c>
      <c r="E18" s="33">
        <v>0.57999999999999996</v>
      </c>
      <c r="F18" s="33">
        <v>10.28</v>
      </c>
      <c r="G18" s="33">
        <v>52.34</v>
      </c>
      <c r="H18" s="35">
        <v>40</v>
      </c>
      <c r="I18" s="44">
        <v>3</v>
      </c>
      <c r="J18" s="44">
        <v>1.1000000000000001</v>
      </c>
      <c r="K18" s="44">
        <v>20.5</v>
      </c>
      <c r="L18" s="40">
        <v>104.5</v>
      </c>
    </row>
    <row r="19" spans="2:12" ht="18" customHeight="1" x14ac:dyDescent="0.3">
      <c r="B19" s="43" t="s">
        <v>16</v>
      </c>
      <c r="C19" s="32">
        <v>40</v>
      </c>
      <c r="D19" s="33">
        <v>2.2400000000000002</v>
      </c>
      <c r="E19" s="33">
        <v>0.44</v>
      </c>
      <c r="F19" s="33">
        <v>19.760000000000002</v>
      </c>
      <c r="G19" s="33">
        <v>91.96</v>
      </c>
      <c r="H19" s="35">
        <v>40</v>
      </c>
      <c r="I19" s="33">
        <v>2.2400000000000002</v>
      </c>
      <c r="J19" s="33">
        <v>0.44</v>
      </c>
      <c r="K19" s="33">
        <v>19.760000000000002</v>
      </c>
      <c r="L19" s="33">
        <v>91.96</v>
      </c>
    </row>
    <row r="20" spans="2:12" ht="15.75" customHeight="1" x14ac:dyDescent="0.25">
      <c r="B20" s="39" t="s">
        <v>15</v>
      </c>
      <c r="C20" s="35">
        <v>1.5</v>
      </c>
      <c r="D20" s="44"/>
      <c r="E20" s="44"/>
      <c r="F20" s="44"/>
      <c r="G20" s="40"/>
      <c r="H20" s="35">
        <v>1.5</v>
      </c>
      <c r="I20" s="44"/>
      <c r="J20" s="44"/>
      <c r="K20" s="44"/>
      <c r="L20" s="40"/>
    </row>
    <row r="21" spans="2:12" ht="15.75" customHeight="1" x14ac:dyDescent="0.25">
      <c r="B21" s="39" t="s">
        <v>17</v>
      </c>
      <c r="C21" s="35">
        <v>0.05</v>
      </c>
      <c r="D21" s="44"/>
      <c r="E21" s="44"/>
      <c r="F21" s="44"/>
      <c r="G21" s="40"/>
      <c r="H21" s="35">
        <v>0.05</v>
      </c>
      <c r="I21" s="22"/>
      <c r="J21" s="22"/>
      <c r="K21" s="22"/>
      <c r="L21" s="23"/>
    </row>
    <row r="22" spans="2:12" ht="15.75" customHeight="1" x14ac:dyDescent="0.25">
      <c r="B22" s="34" t="s">
        <v>23</v>
      </c>
      <c r="C22" s="42">
        <f>SUM(C14:C19)</f>
        <v>760</v>
      </c>
      <c r="D22" s="42">
        <f t="shared" ref="D22:L22" si="1">SUM(D14:D19)</f>
        <v>33.7376</v>
      </c>
      <c r="E22" s="42">
        <f t="shared" si="1"/>
        <v>31.733599999999996</v>
      </c>
      <c r="F22" s="42">
        <f t="shared" si="1"/>
        <v>107.92810000000001</v>
      </c>
      <c r="G22" s="41">
        <f t="shared" si="1"/>
        <v>853.02200000000016</v>
      </c>
      <c r="H22" s="42">
        <f>SUM(H14:H19)</f>
        <v>910</v>
      </c>
      <c r="I22" s="42">
        <f t="shared" si="1"/>
        <v>40.610000000000007</v>
      </c>
      <c r="J22" s="42">
        <f t="shared" si="1"/>
        <v>38.908000000000001</v>
      </c>
      <c r="K22" s="42">
        <f t="shared" si="1"/>
        <v>1157.07</v>
      </c>
      <c r="L22" s="41">
        <f t="shared" si="1"/>
        <v>1036.202</v>
      </c>
    </row>
    <row r="23" spans="2:12" ht="15.75" customHeight="1" x14ac:dyDescent="0.25">
      <c r="B23" s="34" t="s">
        <v>24</v>
      </c>
      <c r="C23" s="42"/>
      <c r="D23" s="41">
        <f t="shared" ref="D23:F23" si="2">SUM(D11+D22)</f>
        <v>55.297600000000003</v>
      </c>
      <c r="E23" s="41">
        <f t="shared" si="2"/>
        <v>51.993599999999994</v>
      </c>
      <c r="F23" s="41">
        <f t="shared" si="2"/>
        <v>221.50810000000001</v>
      </c>
      <c r="G23" s="41">
        <f>SUM(G11+G22)</f>
        <v>1574.8220000000001</v>
      </c>
      <c r="H23" s="42"/>
      <c r="I23" s="41">
        <f>SUM(I11+I22)</f>
        <v>64.12</v>
      </c>
      <c r="J23" s="41">
        <f t="shared" ref="J23:L23" si="3">SUM(J11+J22)</f>
        <v>61.137999999999998</v>
      </c>
      <c r="K23" s="41">
        <f t="shared" si="3"/>
        <v>1281.6199999999999</v>
      </c>
      <c r="L23" s="41">
        <f t="shared" si="3"/>
        <v>1826.472</v>
      </c>
    </row>
    <row r="24" spans="2:12" s="10" customFormat="1" ht="21" customHeight="1" x14ac:dyDescent="0.25">
      <c r="B24" s="24" t="s">
        <v>31</v>
      </c>
      <c r="C24" s="48" t="s">
        <v>33</v>
      </c>
      <c r="D24" s="46"/>
      <c r="E24" s="46"/>
      <c r="F24" s="47"/>
      <c r="G24" s="26"/>
      <c r="H24" s="25"/>
      <c r="I24" s="26"/>
      <c r="J24" s="26"/>
      <c r="K24" s="26"/>
      <c r="L24" s="26"/>
    </row>
    <row r="25" spans="2:12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x14ac:dyDescent="0.25">
      <c r="B26" s="12"/>
      <c r="C26" s="11"/>
      <c r="D26" s="11"/>
      <c r="E26" s="11"/>
      <c r="F26" s="11"/>
      <c r="G26" s="13"/>
      <c r="H26" s="11"/>
      <c r="I26" s="11"/>
      <c r="J26" s="11"/>
      <c r="K26" s="11"/>
      <c r="L26" s="13"/>
    </row>
    <row r="27" spans="2:12" ht="15.75" x14ac:dyDescent="0.25">
      <c r="B27" s="16" t="s">
        <v>12</v>
      </c>
      <c r="C27" s="11"/>
      <c r="D27" s="11"/>
      <c r="E27" s="11"/>
      <c r="F27" s="11"/>
      <c r="G27" s="14"/>
      <c r="H27" s="11"/>
      <c r="I27" s="11"/>
      <c r="J27" s="11"/>
      <c r="K27" s="11"/>
      <c r="L27" s="14"/>
    </row>
    <row r="28" spans="2:12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ht="15.75" x14ac:dyDescent="0.25">
      <c r="B29" s="53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mergeCells count="5">
    <mergeCell ref="C12:F12"/>
    <mergeCell ref="C24:F24"/>
    <mergeCell ref="B1:L1"/>
    <mergeCell ref="B2:L2"/>
    <mergeCell ref="B29:L29"/>
  </mergeCells>
  <printOptions horizontalCentered="1" verticalCentered="1"/>
  <pageMargins left="0.19685039370078741" right="0.19685039370078741" top="2.3622047244094491" bottom="0.15748031496062992" header="0.51181102362204722" footer="0.51181102362204722"/>
  <pageSetup paperSize="9" scale="74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2023-10-13T10:04:29Z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