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2" sheetId="2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4" i="2" l="1"/>
  <c r="H24" i="2"/>
  <c r="I23" i="2"/>
  <c r="J23" i="2"/>
  <c r="K23" i="2"/>
  <c r="H23" i="2"/>
  <c r="G23" i="2"/>
  <c r="B23" i="2"/>
  <c r="B12" i="2"/>
  <c r="C23" i="2" l="1"/>
  <c r="D23" i="2"/>
  <c r="E23" i="2"/>
  <c r="F23" i="2"/>
  <c r="G12" i="2"/>
  <c r="C12" i="2"/>
  <c r="D12" i="2"/>
  <c r="E12" i="2"/>
  <c r="F12" i="2"/>
  <c r="H12" i="2"/>
  <c r="I12" i="2"/>
  <c r="J12" i="2"/>
  <c r="K12" i="2"/>
  <c r="C24" i="2" l="1"/>
  <c r="J24" i="2"/>
  <c r="K24" i="2"/>
  <c r="E24" i="2"/>
  <c r="F24" i="2"/>
  <c r="D24" i="2"/>
</calcChain>
</file>

<file path=xl/sharedStrings.xml><?xml version="1.0" encoding="utf-8"?>
<sst xmlns="http://schemas.openxmlformats.org/spreadsheetml/2006/main" count="49" uniqueCount="35">
  <si>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</si>
  <si>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</si>
  <si>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</si>
  <si>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</si>
  <si>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</si>
  <si>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</si>
  <si>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</si>
  <si>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</si>
  <si>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</si>
  <si>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</si>
  <si>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Хлеб из муки пшеничной</t>
  </si>
  <si>
    <t>ОБЕД</t>
  </si>
  <si>
    <t>Заведующий производством:</t>
  </si>
  <si>
    <t>ПРИЯТНОГО АППЕТИТА</t>
  </si>
  <si>
    <t xml:space="preserve"> День 2 (Вторник)</t>
  </si>
  <si>
    <t>Сыр (порциями)</t>
  </si>
  <si>
    <t>Соль иодированная</t>
  </si>
  <si>
    <t>Хлеб ржано-пшеничный</t>
  </si>
  <si>
    <t>7-11 лет</t>
  </si>
  <si>
    <t>12-18 лет</t>
  </si>
  <si>
    <t>Всего завтрак</t>
  </si>
  <si>
    <t>Всего обед</t>
  </si>
  <si>
    <t>Итого за день</t>
  </si>
  <si>
    <t>Икра из кабачков</t>
  </si>
  <si>
    <t>Соус абрикосовый</t>
  </si>
  <si>
    <t>Чай с лимоном</t>
  </si>
  <si>
    <t>Борщ с капустой и картофелем</t>
  </si>
  <si>
    <t>Гуляш</t>
  </si>
  <si>
    <t>Каша гречневая</t>
  </si>
  <si>
    <t>Стоимость платно</t>
  </si>
  <si>
    <t>Вареники с творогом</t>
  </si>
  <si>
    <t>Компот из плодов свежих (яблоки)</t>
  </si>
  <si>
    <t xml:space="preserve"> 81,00руб./81,00руб.</t>
  </si>
  <si>
    <t>117,00 руб./117,00 руб.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</si>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</sst>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4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11" fillId="0" borderId="0"/>
  </cellStyleXfs>
  <cellXfs count="4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165" fontId="9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xcel Built-in Explanatory Text" xfId="1"/>
    <cellStyle name="Обычный" xfId="0" builtinId="0"/>
    <cellStyle name="Обычный_3" xfId="3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sqref="A1:K1"/>
    </sheetView>
  </sheetViews>
  <sheetFormatPr defaultColWidth="8.85546875" defaultRowHeight="15" x14ac:dyDescent="0.25"/>
  <cols>
    <col min="1" max="1" width="42.7109375" customWidth="1"/>
    <col min="2" max="2" width="10.140625" customWidth="1"/>
    <col min="3" max="5" width="7.85546875" customWidth="1"/>
    <col min="6" max="6" width="10.42578125" customWidth="1"/>
    <col min="7" max="7" width="10.140625" customWidth="1"/>
    <col min="8" max="10" width="7.5703125" customWidth="1"/>
    <col min="11" max="11" width="10" customWidth="1"/>
  </cols>
  <sheetData>
    <row r="1" spans="1:11" ht="45" x14ac:dyDescent="0.6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.75" x14ac:dyDescent="0.3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47.1" customHeight="1" x14ac:dyDescent="0.25">
      <c r="A3" s="6" t="s">
        <v>0</v>
      </c>
      <c r="B3" s="3" t="s">
        <v>1</v>
      </c>
      <c r="C3" s="1" t="s">
        <v>2</v>
      </c>
      <c r="D3" s="1" t="s">
        <v>3</v>
      </c>
      <c r="E3" s="2" t="s">
        <v>4</v>
      </c>
      <c r="F3" s="4" t="s">
        <v>5</v>
      </c>
      <c r="G3" s="3" t="s">
        <v>1</v>
      </c>
      <c r="H3" s="1" t="s">
        <v>2</v>
      </c>
      <c r="I3" s="1" t="s">
        <v>3</v>
      </c>
      <c r="J3" s="2" t="s">
        <v>4</v>
      </c>
      <c r="K3" s="4" t="s">
        <v>5</v>
      </c>
    </row>
    <row r="4" spans="1:11" ht="26.25" customHeight="1" x14ac:dyDescent="0.25">
      <c r="A4" s="5" t="s">
        <v>6</v>
      </c>
      <c r="B4" s="10" t="s">
        <v>18</v>
      </c>
      <c r="C4" s="5" t="s">
        <v>7</v>
      </c>
      <c r="D4" s="5" t="s">
        <v>7</v>
      </c>
      <c r="E4" s="5" t="s">
        <v>7</v>
      </c>
      <c r="F4" s="5" t="s">
        <v>8</v>
      </c>
      <c r="G4" s="10" t="s">
        <v>19</v>
      </c>
      <c r="H4" s="5" t="s">
        <v>7</v>
      </c>
      <c r="I4" s="5" t="s">
        <v>7</v>
      </c>
      <c r="J4" s="5" t="s">
        <v>7</v>
      </c>
      <c r="K4" s="5" t="s">
        <v>8</v>
      </c>
    </row>
    <row r="5" spans="1:11" ht="15.95" customHeight="1" x14ac:dyDescent="0.25">
      <c r="A5" s="17" t="s">
        <v>9</v>
      </c>
      <c r="B5" s="13"/>
      <c r="C5" s="14"/>
      <c r="D5" s="14"/>
      <c r="E5" s="15"/>
      <c r="F5" s="16"/>
      <c r="G5" s="13"/>
      <c r="H5" s="14"/>
      <c r="I5" s="14"/>
      <c r="J5" s="15"/>
      <c r="K5" s="16"/>
    </row>
    <row r="6" spans="1:11" ht="18.75" customHeight="1" x14ac:dyDescent="0.25">
      <c r="A6" s="30" t="s">
        <v>30</v>
      </c>
      <c r="B6" s="27">
        <v>200</v>
      </c>
      <c r="C6" s="28">
        <v>17.04</v>
      </c>
      <c r="D6" s="28">
        <v>11.78</v>
      </c>
      <c r="E6" s="28">
        <v>47.64</v>
      </c>
      <c r="F6" s="28">
        <v>36.4</v>
      </c>
      <c r="G6" s="27">
        <v>200</v>
      </c>
      <c r="H6" s="28">
        <v>17.04</v>
      </c>
      <c r="I6" s="28">
        <v>11.78</v>
      </c>
      <c r="J6" s="28">
        <v>47.64</v>
      </c>
      <c r="K6" s="28">
        <v>36.4</v>
      </c>
    </row>
    <row r="7" spans="1:11" ht="18.75" customHeight="1" x14ac:dyDescent="0.25">
      <c r="A7" s="31" t="s">
        <v>24</v>
      </c>
      <c r="B7" s="27">
        <v>50</v>
      </c>
      <c r="C7" s="28">
        <v>0.39</v>
      </c>
      <c r="D7" s="28">
        <v>0.02</v>
      </c>
      <c r="E7" s="28">
        <v>33.799999999999997</v>
      </c>
      <c r="F7" s="28">
        <v>137.1</v>
      </c>
      <c r="G7" s="27">
        <v>70</v>
      </c>
      <c r="H7" s="28">
        <v>0.55000000000000004</v>
      </c>
      <c r="I7" s="28">
        <v>0.03</v>
      </c>
      <c r="J7" s="28">
        <v>47.31</v>
      </c>
      <c r="K7" s="28">
        <v>191.94</v>
      </c>
    </row>
    <row r="8" spans="1:11" ht="18.75" customHeight="1" x14ac:dyDescent="0.25">
      <c r="A8" s="30" t="s">
        <v>15</v>
      </c>
      <c r="B8" s="27">
        <v>10</v>
      </c>
      <c r="C8" s="28">
        <v>2.3199999999999998</v>
      </c>
      <c r="D8" s="28">
        <v>2.95</v>
      </c>
      <c r="E8" s="28">
        <v>0</v>
      </c>
      <c r="F8" s="28">
        <v>36.4</v>
      </c>
      <c r="G8" s="27">
        <v>20</v>
      </c>
      <c r="H8" s="28">
        <v>4.6399999999999997</v>
      </c>
      <c r="I8" s="28">
        <v>5.9</v>
      </c>
      <c r="J8" s="28">
        <v>0</v>
      </c>
      <c r="K8" s="28">
        <v>72.8</v>
      </c>
    </row>
    <row r="9" spans="1:11" ht="18.75" customHeight="1" x14ac:dyDescent="0.25">
      <c r="A9" s="30" t="s">
        <v>25</v>
      </c>
      <c r="B9" s="27">
        <v>200</v>
      </c>
      <c r="C9" s="28">
        <v>0.04</v>
      </c>
      <c r="D9" s="28">
        <v>0</v>
      </c>
      <c r="E9" s="28">
        <v>8.11</v>
      </c>
      <c r="F9" s="28">
        <v>33.28</v>
      </c>
      <c r="G9" s="27">
        <v>200</v>
      </c>
      <c r="H9" s="28">
        <v>0.04</v>
      </c>
      <c r="I9" s="28">
        <v>0</v>
      </c>
      <c r="J9" s="28">
        <v>8.11</v>
      </c>
      <c r="K9" s="28">
        <v>33.28</v>
      </c>
    </row>
    <row r="10" spans="1:11" ht="18.75" customHeight="1" x14ac:dyDescent="0.25">
      <c r="A10" s="31" t="s">
        <v>10</v>
      </c>
      <c r="B10" s="27">
        <v>40</v>
      </c>
      <c r="C10" s="28">
        <v>3</v>
      </c>
      <c r="D10" s="28">
        <v>1.1599999999999999</v>
      </c>
      <c r="E10" s="28">
        <v>20.56</v>
      </c>
      <c r="F10" s="28">
        <v>104.8</v>
      </c>
      <c r="G10" s="27">
        <v>60</v>
      </c>
      <c r="H10" s="28">
        <v>4.5</v>
      </c>
      <c r="I10" s="28">
        <v>1.74</v>
      </c>
      <c r="J10" s="28">
        <v>30.84</v>
      </c>
      <c r="K10" s="28">
        <v>157.19999999999999</v>
      </c>
    </row>
    <row r="11" spans="1:11" ht="18.75" customHeight="1" x14ac:dyDescent="0.25">
      <c r="A11" s="31" t="s">
        <v>16</v>
      </c>
      <c r="B11" s="27">
        <v>1</v>
      </c>
      <c r="C11" s="32"/>
      <c r="D11" s="32"/>
      <c r="E11" s="32"/>
      <c r="F11" s="32"/>
      <c r="G11" s="27">
        <v>1</v>
      </c>
      <c r="H11" s="18"/>
      <c r="I11" s="18"/>
      <c r="J11" s="18"/>
      <c r="K11" s="18"/>
    </row>
    <row r="12" spans="1:11" ht="15.95" customHeight="1" x14ac:dyDescent="0.25">
      <c r="A12" s="19" t="s">
        <v>20</v>
      </c>
      <c r="B12" s="33">
        <f t="shared" ref="B12:K12" si="0">SUM(B6:B10)</f>
        <v>500</v>
      </c>
      <c r="C12" s="33">
        <f t="shared" si="0"/>
        <v>22.79</v>
      </c>
      <c r="D12" s="33">
        <f t="shared" si="0"/>
        <v>15.91</v>
      </c>
      <c r="E12" s="33">
        <f t="shared" si="0"/>
        <v>110.11</v>
      </c>
      <c r="F12" s="33">
        <f t="shared" si="0"/>
        <v>347.98</v>
      </c>
      <c r="G12" s="33">
        <f t="shared" si="0"/>
        <v>550</v>
      </c>
      <c r="H12" s="33">
        <f t="shared" si="0"/>
        <v>26.77</v>
      </c>
      <c r="I12" s="33">
        <f t="shared" si="0"/>
        <v>19.45</v>
      </c>
      <c r="J12" s="33">
        <f t="shared" si="0"/>
        <v>133.9</v>
      </c>
      <c r="K12" s="33">
        <f t="shared" si="0"/>
        <v>491.61999999999995</v>
      </c>
    </row>
    <row r="13" spans="1:11" s="7" customFormat="1" ht="24" customHeight="1" x14ac:dyDescent="0.25">
      <c r="A13" s="20" t="s">
        <v>29</v>
      </c>
      <c r="B13" s="39" t="s">
        <v>32</v>
      </c>
      <c r="C13" s="40"/>
      <c r="D13" s="40"/>
      <c r="E13" s="41"/>
      <c r="F13" s="26"/>
      <c r="G13" s="21"/>
      <c r="H13" s="18"/>
      <c r="I13" s="18"/>
      <c r="J13" s="18"/>
      <c r="K13" s="26"/>
    </row>
    <row r="14" spans="1:11" ht="15.95" customHeight="1" x14ac:dyDescent="0.25">
      <c r="A14" s="17" t="s">
        <v>11</v>
      </c>
      <c r="B14" s="23"/>
      <c r="C14" s="24"/>
      <c r="D14" s="24"/>
      <c r="E14" s="25"/>
      <c r="F14" s="26"/>
      <c r="G14" s="23"/>
      <c r="H14" s="26"/>
      <c r="I14" s="26"/>
      <c r="J14" s="36"/>
      <c r="K14" s="26"/>
    </row>
    <row r="15" spans="1:11" ht="16.5" customHeight="1" x14ac:dyDescent="0.25">
      <c r="A15" s="37" t="s">
        <v>23</v>
      </c>
      <c r="B15" s="29">
        <v>60</v>
      </c>
      <c r="C15" s="28">
        <v>0.72</v>
      </c>
      <c r="D15" s="28">
        <v>2.82</v>
      </c>
      <c r="E15" s="28">
        <v>4.62</v>
      </c>
      <c r="F15" s="28">
        <v>46.8</v>
      </c>
      <c r="G15" s="27">
        <v>100</v>
      </c>
      <c r="H15" s="28">
        <v>1.2</v>
      </c>
      <c r="I15" s="28">
        <v>4.7</v>
      </c>
      <c r="J15" s="28">
        <v>7.7</v>
      </c>
      <c r="K15" s="28">
        <v>78</v>
      </c>
    </row>
    <row r="16" spans="1:11" ht="16.5" customHeight="1" x14ac:dyDescent="0.25">
      <c r="A16" s="30" t="s">
        <v>26</v>
      </c>
      <c r="B16" s="27">
        <v>200</v>
      </c>
      <c r="C16" s="28">
        <v>1.69</v>
      </c>
      <c r="D16" s="28">
        <v>3.03</v>
      </c>
      <c r="E16" s="28">
        <v>9.31</v>
      </c>
      <c r="F16" s="28">
        <v>71.48</v>
      </c>
      <c r="G16" s="27">
        <v>250</v>
      </c>
      <c r="H16" s="28">
        <v>2.11</v>
      </c>
      <c r="I16" s="28">
        <v>3.79</v>
      </c>
      <c r="J16" s="28">
        <v>11.63</v>
      </c>
      <c r="K16" s="28">
        <v>89.35</v>
      </c>
    </row>
    <row r="17" spans="1:11" ht="16.5" customHeight="1" x14ac:dyDescent="0.25">
      <c r="A17" s="30" t="s">
        <v>27</v>
      </c>
      <c r="B17" s="27">
        <v>90</v>
      </c>
      <c r="C17" s="28">
        <v>12.12</v>
      </c>
      <c r="D17" s="28">
        <v>11.62</v>
      </c>
      <c r="E17" s="28">
        <v>3.47</v>
      </c>
      <c r="F17" s="28">
        <v>164.15</v>
      </c>
      <c r="G17" s="27">
        <v>100</v>
      </c>
      <c r="H17" s="28">
        <v>13.47</v>
      </c>
      <c r="I17" s="28">
        <v>12.91</v>
      </c>
      <c r="J17" s="28">
        <v>3.86</v>
      </c>
      <c r="K17" s="28">
        <v>182.39</v>
      </c>
    </row>
    <row r="18" spans="1:11" ht="16.5" customHeight="1" x14ac:dyDescent="0.25">
      <c r="A18" s="30" t="s">
        <v>28</v>
      </c>
      <c r="B18" s="27">
        <v>150</v>
      </c>
      <c r="C18" s="28">
        <v>6.32</v>
      </c>
      <c r="D18" s="28">
        <v>5.36</v>
      </c>
      <c r="E18" s="28">
        <v>28.53</v>
      </c>
      <c r="F18" s="28">
        <v>187.35</v>
      </c>
      <c r="G18" s="27">
        <v>180</v>
      </c>
      <c r="H18" s="28">
        <v>7.59</v>
      </c>
      <c r="I18" s="28">
        <v>6.43</v>
      </c>
      <c r="J18" s="28">
        <v>34.229999999999997</v>
      </c>
      <c r="K18" s="28">
        <v>224.82</v>
      </c>
    </row>
    <row r="19" spans="1:11" ht="16.5" customHeight="1" x14ac:dyDescent="0.25">
      <c r="A19" s="30" t="s">
        <v>31</v>
      </c>
      <c r="B19" s="27">
        <v>200</v>
      </c>
      <c r="C19" s="28">
        <v>0.48</v>
      </c>
      <c r="D19" s="28">
        <v>0.04</v>
      </c>
      <c r="E19" s="28">
        <v>14.83</v>
      </c>
      <c r="F19" s="28">
        <v>60.72</v>
      </c>
      <c r="G19" s="27">
        <v>200</v>
      </c>
      <c r="H19" s="28">
        <v>0.48</v>
      </c>
      <c r="I19" s="28">
        <v>0.04</v>
      </c>
      <c r="J19" s="28">
        <v>14.83</v>
      </c>
      <c r="K19" s="28">
        <v>60.72</v>
      </c>
    </row>
    <row r="20" spans="1:11" ht="16.5" customHeight="1" x14ac:dyDescent="0.25">
      <c r="A20" s="30" t="s">
        <v>10</v>
      </c>
      <c r="B20" s="27">
        <v>20</v>
      </c>
      <c r="C20" s="28">
        <v>1.5</v>
      </c>
      <c r="D20" s="28">
        <v>0.57999999999999996</v>
      </c>
      <c r="E20" s="28">
        <v>10.28</v>
      </c>
      <c r="F20" s="28">
        <v>52.34</v>
      </c>
      <c r="G20" s="27">
        <v>40</v>
      </c>
      <c r="H20" s="28">
        <v>3</v>
      </c>
      <c r="I20" s="28">
        <v>1.1000000000000001</v>
      </c>
      <c r="J20" s="28">
        <v>20.5</v>
      </c>
      <c r="K20" s="28">
        <v>104.5</v>
      </c>
    </row>
    <row r="21" spans="1:11" ht="16.5" customHeight="1" x14ac:dyDescent="0.25">
      <c r="A21" s="38" t="s">
        <v>17</v>
      </c>
      <c r="B21" s="27">
        <v>40</v>
      </c>
      <c r="C21" s="28">
        <v>2.2400000000000002</v>
      </c>
      <c r="D21" s="28">
        <v>0.44</v>
      </c>
      <c r="E21" s="28">
        <v>19.760000000000002</v>
      </c>
      <c r="F21" s="28">
        <v>91.96</v>
      </c>
      <c r="G21" s="27">
        <v>40</v>
      </c>
      <c r="H21" s="28">
        <v>2.2400000000000002</v>
      </c>
      <c r="I21" s="28">
        <v>0.44</v>
      </c>
      <c r="J21" s="28">
        <v>19.760000000000002</v>
      </c>
      <c r="K21" s="28">
        <v>91.96</v>
      </c>
    </row>
    <row r="22" spans="1:11" ht="16.5" customHeight="1" x14ac:dyDescent="0.25">
      <c r="A22" s="31" t="s">
        <v>16</v>
      </c>
      <c r="B22" s="35">
        <v>1.5</v>
      </c>
      <c r="C22" s="32"/>
      <c r="D22" s="32"/>
      <c r="E22" s="32"/>
      <c r="F22" s="32"/>
      <c r="G22" s="35">
        <v>1.5</v>
      </c>
      <c r="H22" s="18"/>
      <c r="I22" s="18"/>
      <c r="J22" s="18"/>
      <c r="K22" s="18"/>
    </row>
    <row r="23" spans="1:11" ht="15.95" customHeight="1" x14ac:dyDescent="0.25">
      <c r="A23" s="19" t="s">
        <v>21</v>
      </c>
      <c r="B23" s="33">
        <f>B21+B20+B19+B18+B17+B16+B15</f>
        <v>760</v>
      </c>
      <c r="C23" s="33">
        <f t="shared" ref="C23:F23" si="1">SUM(C15:C20)</f>
        <v>22.830000000000002</v>
      </c>
      <c r="D23" s="33">
        <f t="shared" si="1"/>
        <v>23.449999999999996</v>
      </c>
      <c r="E23" s="33">
        <f t="shared" si="1"/>
        <v>71.039999999999992</v>
      </c>
      <c r="F23" s="33">
        <f t="shared" si="1"/>
        <v>582.84</v>
      </c>
      <c r="G23" s="33">
        <f>G21+G20+G19+G18+G17+G16+G15</f>
        <v>910</v>
      </c>
      <c r="H23" s="33">
        <f>H21+H20+H19+H18+H17+H16+H15</f>
        <v>30.09</v>
      </c>
      <c r="I23" s="33">
        <f t="shared" ref="I23:K23" si="2">I21+I20+I19+I18+I17+I16+I15</f>
        <v>29.41</v>
      </c>
      <c r="J23" s="33">
        <f t="shared" si="2"/>
        <v>112.50999999999999</v>
      </c>
      <c r="K23" s="33">
        <f t="shared" si="2"/>
        <v>831.7399999999999</v>
      </c>
    </row>
    <row r="24" spans="1:11" ht="15.95" customHeight="1" x14ac:dyDescent="0.25">
      <c r="A24" s="19" t="s">
        <v>22</v>
      </c>
      <c r="B24" s="34"/>
      <c r="C24" s="33">
        <f>SUM(C12+C23)</f>
        <v>45.620000000000005</v>
      </c>
      <c r="D24" s="33">
        <f>SUM(D12+D23)</f>
        <v>39.36</v>
      </c>
      <c r="E24" s="33">
        <f>SUM(E12+E23)</f>
        <v>181.14999999999998</v>
      </c>
      <c r="F24" s="33">
        <f>SUM(F12+F23)</f>
        <v>930.82</v>
      </c>
      <c r="G24" s="34"/>
      <c r="H24" s="33">
        <f>SUM(H12+H23)</f>
        <v>56.86</v>
      </c>
      <c r="I24" s="33">
        <f>SUM(I12+I23)</f>
        <v>48.86</v>
      </c>
      <c r="J24" s="33">
        <f>SUM(J12+J23)</f>
        <v>246.41</v>
      </c>
      <c r="K24" s="33">
        <f>SUM(K12+K23)</f>
        <v>1323.36</v>
      </c>
    </row>
    <row r="25" spans="1:11" s="7" customFormat="1" ht="15.95" customHeight="1" x14ac:dyDescent="0.25">
      <c r="A25" s="20" t="s">
        <v>29</v>
      </c>
      <c r="B25" s="42" t="s">
        <v>33</v>
      </c>
      <c r="C25" s="40"/>
      <c r="D25" s="40"/>
      <c r="E25" s="41"/>
      <c r="F25" s="22"/>
      <c r="G25" s="21"/>
      <c r="H25" s="22"/>
      <c r="I25" s="22"/>
      <c r="J25" s="22"/>
      <c r="K25" s="22"/>
    </row>
    <row r="27" spans="1:11" ht="15.75" x14ac:dyDescent="0.25">
      <c r="A27" s="11" t="s">
        <v>12</v>
      </c>
      <c r="B27" s="8"/>
      <c r="C27" s="8"/>
      <c r="D27" s="8"/>
      <c r="E27" s="8"/>
      <c r="F27" s="12"/>
      <c r="G27" s="8"/>
      <c r="H27" s="8"/>
      <c r="I27" s="8"/>
      <c r="J27" s="8"/>
      <c r="K27" s="12"/>
    </row>
    <row r="28" spans="1:11" ht="15.75" x14ac:dyDescent="0.25">
      <c r="E28" s="9"/>
      <c r="F28" s="9"/>
      <c r="J28" s="9"/>
      <c r="K28" s="9"/>
    </row>
    <row r="29" spans="1:11" ht="15.75" x14ac:dyDescent="0.25">
      <c r="A29" s="44" t="s">
        <v>13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</sheetData>
  <mergeCells count="5">
    <mergeCell ref="B13:E13"/>
    <mergeCell ref="B25:E25"/>
    <mergeCell ref="A29:K29"/>
    <mergeCell ref="A2:K2"/>
    <mergeCell ref="A1:K1"/>
  </mergeCells>
  <printOptions horizontalCentered="1" verticalCentered="1"/>
  <pageMargins left="0.39370078740157483" right="0.39370078740157483" top="2.3622047244094491" bottom="0.15748031496062992" header="0.51181102362204722" footer="0.51181102362204722"/>
  <pageSetup paperSize="9" scale="73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2023-10-13T10:05:46Z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